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1175" yWindow="345" windowWidth="16515" windowHeight="15015" activeTab="0"/>
  </bookViews>
  <sheets>
    <sheet name="List1 (2)" sheetId="3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<sst xmlns="http://schemas.openxmlformats.org/spreadsheetml/2006/main" count="97" uniqueCount="57">
  <si>
    <t>1.</t>
  </si>
  <si>
    <t>2.</t>
  </si>
  <si>
    <t>3.</t>
  </si>
  <si>
    <t>4.</t>
  </si>
  <si>
    <t>název</t>
  </si>
  <si>
    <t>měrná jednotka</t>
  </si>
  <si>
    <t>množství</t>
  </si>
  <si>
    <t>celkem</t>
  </si>
  <si>
    <t>CELKEM SO 01</t>
  </si>
  <si>
    <t>CELKEM SO 02</t>
  </si>
  <si>
    <t>CENA CELKEM</t>
  </si>
  <si>
    <t>cena za m.j. Kč</t>
  </si>
  <si>
    <t>celkem Kč</t>
  </si>
  <si>
    <t>cena za m.j.  Kč</t>
  </si>
  <si>
    <t>celkem   Kč</t>
  </si>
  <si>
    <t>„Sportovní centrum – kamerový systém“ (dodávka)</t>
  </si>
  <si>
    <t>výkaz výměr</t>
  </si>
  <si>
    <t>DPH - 21%</t>
  </si>
  <si>
    <t>rezerva objednatele - 5%</t>
  </si>
  <si>
    <t>specifikace položek - viz zadávací dokumentace</t>
  </si>
  <si>
    <t>Kamera parkoviště minimální horizontální záběr 110°</t>
  </si>
  <si>
    <t>Kamera parkoviště</t>
  </si>
  <si>
    <t>Kamera venkovním plášti budovy</t>
  </si>
  <si>
    <t>PC</t>
  </si>
  <si>
    <t>5.</t>
  </si>
  <si>
    <t>6.</t>
  </si>
  <si>
    <t>Kamera</t>
  </si>
  <si>
    <t>SO01</t>
  </si>
  <si>
    <t>SO02</t>
  </si>
  <si>
    <t>Kamera bazén minimální horizontální záběr 110°</t>
  </si>
  <si>
    <t>Kamera sauna</t>
  </si>
  <si>
    <t>Kamera bazén</t>
  </si>
  <si>
    <t>7.</t>
  </si>
  <si>
    <t>celkem: SO01 + SO02</t>
  </si>
  <si>
    <t>celkem SO02</t>
  </si>
  <si>
    <t>celkem SO01</t>
  </si>
  <si>
    <t>Monitor velikost minimálně 23,8"</t>
  </si>
  <si>
    <t>Monitor velikost minimálně 27"</t>
  </si>
  <si>
    <t>nabízený model dodavatelem</t>
  </si>
  <si>
    <t>8.</t>
  </si>
  <si>
    <t>9.</t>
  </si>
  <si>
    <t>Záznamové zařízení</t>
  </si>
  <si>
    <t>10.</t>
  </si>
  <si>
    <t>SW pro zobrazení živého streamu a záznamu videa z kamerového systému (minimálně 5 licencí)</t>
  </si>
  <si>
    <t>zaškolení obsluhy</t>
  </si>
  <si>
    <t>ks</t>
  </si>
  <si>
    <t>11.</t>
  </si>
  <si>
    <t>13.</t>
  </si>
  <si>
    <t>kpl</t>
  </si>
  <si>
    <t>revize, vyzkoušení systému</t>
  </si>
  <si>
    <t>uchazeč doplňuje údaje pouze do takto podbarvených buněk</t>
  </si>
  <si>
    <t xml:space="preserve">součástí položek je (dodávka + montáž) a dále veškerý materiál pro upevnění kamer, nastavení systému, dopravy, propojovací materiál (kabely…) mezi jednotlivými zařízeními, stavební přípomoce, drobný instalační materiál ... </t>
  </si>
  <si>
    <t>rezerva objednatele 5%</t>
  </si>
  <si>
    <t xml:space="preserve">celkem </t>
  </si>
  <si>
    <t>Monitor minimálně 23,8"</t>
  </si>
  <si>
    <t>12.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</si>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</sst>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/>
      <protection locked="0"/>
    </xf>
    <xf numFmtId="4" fontId="5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4" fontId="0" fillId="3" borderId="1" xfId="0" applyNumberFormat="1" applyFill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/>
      <protection locked="0"/>
    </xf>
    <xf numFmtId="0" fontId="0" fillId="0" borderId="6" xfId="0" applyBorder="1" applyAlignment="1" applyProtection="1">
      <alignment horizontal="right"/>
      <protection locked="0"/>
    </xf>
    <xf numFmtId="4" fontId="0" fillId="0" borderId="1" xfId="0" applyNumberFormat="1" applyBorder="1" applyAlignment="1" applyProtection="1">
      <alignment horizontal="center" wrapText="1"/>
      <protection locked="0"/>
    </xf>
    <xf numFmtId="0" fontId="0" fillId="0" borderId="6" xfId="0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/>
      <protection locked="0"/>
    </xf>
    <xf numFmtId="0" fontId="2" fillId="2" borderId="9" xfId="0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/>
      <protection locked="0"/>
    </xf>
    <xf numFmtId="4" fontId="4" fillId="0" borderId="0" xfId="0" applyNumberFormat="1" applyFont="1" applyProtection="1">
      <protection locked="0"/>
    </xf>
    <xf numFmtId="4" fontId="0" fillId="0" borderId="9" xfId="0" applyNumberFormat="1" applyBorder="1" applyProtection="1">
      <protection locked="0"/>
    </xf>
    <xf numFmtId="4" fontId="0" fillId="0" borderId="9" xfId="0" applyNumberFormat="1" applyBorder="1" applyAlignment="1" applyProtection="1">
      <alignment horizontal="center" wrapText="1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/>
      <protection locked="0"/>
    </xf>
    <xf numFmtId="4" fontId="0" fillId="0" borderId="11" xfId="0" applyNumberForma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Protection="1">
      <protection locked="0"/>
    </xf>
    <xf numFmtId="4" fontId="2" fillId="4" borderId="1" xfId="0" applyNumberFormat="1" applyFont="1" applyFill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0" fillId="3" borderId="1" xfId="0" applyFill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/>
    </xf>
    <xf numFmtId="0" fontId="0" fillId="2" borderId="1" xfId="0" applyFill="1" applyBorder="1" applyProtection="1"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/>
    </xf>
    <xf numFmtId="4" fontId="2" fillId="2" borderId="1" xfId="0" applyNumberFormat="1" applyFont="1" applyFill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4" fontId="0" fillId="0" borderId="1" xfId="0" applyNumberFormat="1" applyBorder="1" applyProtection="1">
      <protection/>
    </xf>
    <xf numFmtId="4" fontId="2" fillId="2" borderId="1" xfId="0" applyNumberFormat="1" applyFont="1" applyFill="1" applyBorder="1" applyProtection="1">
      <protection/>
    </xf>
    <xf numFmtId="4" fontId="0" fillId="0" borderId="12" xfId="0" applyNumberFormat="1" applyBorder="1" applyProtection="1">
      <protection/>
    </xf>
    <xf numFmtId="4" fontId="2" fillId="4" borderId="1" xfId="0" applyNumberFormat="1" applyFont="1" applyFill="1" applyBorder="1" applyProtection="1">
      <protection/>
    </xf>
    <xf numFmtId="0" fontId="0" fillId="0" borderId="0" xfId="0" applyProtection="1">
      <protection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view="pageBreakPreview" zoomScaleSheetLayoutView="100" workbookViewId="0" topLeftCell="A22">
      <selection activeCell="G36" sqref="G36"/>
    </sheetView>
  </sheetViews>
  <sheetFormatPr defaultColWidth="9.140625" defaultRowHeight="15"/>
  <cols>
    <col min="1" max="1" width="7.8515625" style="4" customWidth="1"/>
    <col min="2" max="2" width="50.8515625" style="4" customWidth="1"/>
    <col min="3" max="3" width="33.8515625" style="4" customWidth="1"/>
    <col min="4" max="4" width="9.00390625" style="5" customWidth="1"/>
    <col min="5" max="5" width="9.140625" style="4" customWidth="1"/>
    <col min="6" max="6" width="13.00390625" style="6" customWidth="1"/>
    <col min="7" max="7" width="11.8515625" style="6" bestFit="1" customWidth="1"/>
  </cols>
  <sheetData>
    <row r="1" ht="15">
      <c r="A1" s="4" t="s">
        <v>56</v>
      </c>
    </row>
    <row r="2" spans="1:7" ht="18.75">
      <c r="A2" s="67" t="s">
        <v>15</v>
      </c>
      <c r="B2" s="67"/>
      <c r="C2" s="67"/>
      <c r="D2" s="67"/>
      <c r="E2" s="67"/>
      <c r="F2" s="67"/>
      <c r="G2" s="67"/>
    </row>
    <row r="3" spans="1:7" ht="18.75">
      <c r="A3" s="68" t="s">
        <v>16</v>
      </c>
      <c r="B3" s="68"/>
      <c r="C3" s="68"/>
      <c r="D3" s="68"/>
      <c r="E3" s="68"/>
      <c r="F3" s="68"/>
      <c r="G3" s="68"/>
    </row>
    <row r="4" spans="1:7" s="3" customFormat="1" ht="15">
      <c r="A4" s="7" t="s">
        <v>19</v>
      </c>
      <c r="B4" s="7"/>
      <c r="C4" s="7"/>
      <c r="D4" s="8"/>
      <c r="E4" s="7"/>
      <c r="F4" s="9"/>
      <c r="G4" s="9"/>
    </row>
    <row r="5" spans="1:7" s="3" customFormat="1" ht="33" customHeight="1">
      <c r="A5" s="69" t="s">
        <v>51</v>
      </c>
      <c r="B5" s="69"/>
      <c r="C5" s="69"/>
      <c r="D5" s="69"/>
      <c r="E5" s="69"/>
      <c r="F5" s="69"/>
      <c r="G5" s="69"/>
    </row>
    <row r="6" spans="1:2" ht="18.75">
      <c r="A6" s="50" t="s">
        <v>27</v>
      </c>
      <c r="B6" s="63"/>
    </row>
    <row r="7" spans="1:7" ht="30" customHeight="1">
      <c r="A7" s="51"/>
      <c r="B7" s="52" t="s">
        <v>4</v>
      </c>
      <c r="C7" s="11" t="s">
        <v>38</v>
      </c>
      <c r="D7" s="53" t="s">
        <v>5</v>
      </c>
      <c r="E7" s="54" t="s">
        <v>6</v>
      </c>
      <c r="F7" s="12" t="s">
        <v>11</v>
      </c>
      <c r="G7" s="55" t="s">
        <v>12</v>
      </c>
    </row>
    <row r="8" spans="1:7" ht="15">
      <c r="A8" s="56" t="s">
        <v>0</v>
      </c>
      <c r="B8" s="57" t="s">
        <v>20</v>
      </c>
      <c r="C8" s="13"/>
      <c r="D8" s="56" t="s">
        <v>45</v>
      </c>
      <c r="E8" s="56">
        <v>2</v>
      </c>
      <c r="F8" s="14"/>
      <c r="G8" s="59">
        <f>E8*F8</f>
        <v>0</v>
      </c>
    </row>
    <row r="9" spans="1:7" ht="15">
      <c r="A9" s="56" t="s">
        <v>1</v>
      </c>
      <c r="B9" s="57" t="s">
        <v>21</v>
      </c>
      <c r="C9" s="13"/>
      <c r="D9" s="56" t="s">
        <v>45</v>
      </c>
      <c r="E9" s="56">
        <v>4</v>
      </c>
      <c r="F9" s="14"/>
      <c r="G9" s="59">
        <f aca="true" t="shared" si="0" ref="G9:G16">E9*F9</f>
        <v>0</v>
      </c>
    </row>
    <row r="10" spans="1:7" ht="15">
      <c r="A10" s="56" t="s">
        <v>2</v>
      </c>
      <c r="B10" s="57" t="s">
        <v>22</v>
      </c>
      <c r="C10" s="13"/>
      <c r="D10" s="56" t="s">
        <v>45</v>
      </c>
      <c r="E10" s="56">
        <v>2</v>
      </c>
      <c r="F10" s="14"/>
      <c r="G10" s="59">
        <f t="shared" si="0"/>
        <v>0</v>
      </c>
    </row>
    <row r="11" spans="1:7" ht="15">
      <c r="A11" s="56" t="s">
        <v>3</v>
      </c>
      <c r="B11" s="57" t="s">
        <v>26</v>
      </c>
      <c r="C11" s="13"/>
      <c r="D11" s="56" t="s">
        <v>45</v>
      </c>
      <c r="E11" s="56">
        <v>9</v>
      </c>
      <c r="F11" s="14"/>
      <c r="G11" s="59">
        <f t="shared" si="0"/>
        <v>0</v>
      </c>
    </row>
    <row r="12" spans="1:7" ht="15">
      <c r="A12" s="56" t="s">
        <v>24</v>
      </c>
      <c r="B12" s="57" t="s">
        <v>54</v>
      </c>
      <c r="C12" s="13"/>
      <c r="D12" s="56" t="s">
        <v>45</v>
      </c>
      <c r="E12" s="56">
        <v>1</v>
      </c>
      <c r="F12" s="14"/>
      <c r="G12" s="59">
        <f t="shared" si="0"/>
        <v>0</v>
      </c>
    </row>
    <row r="13" spans="1:7" ht="15">
      <c r="A13" s="56" t="s">
        <v>25</v>
      </c>
      <c r="B13" s="57" t="s">
        <v>23</v>
      </c>
      <c r="C13" s="13"/>
      <c r="D13" s="56" t="s">
        <v>45</v>
      </c>
      <c r="E13" s="56">
        <v>1</v>
      </c>
      <c r="F13" s="14"/>
      <c r="G13" s="59">
        <f t="shared" si="0"/>
        <v>0</v>
      </c>
    </row>
    <row r="14" spans="1:7" ht="15">
      <c r="A14" s="56" t="s">
        <v>32</v>
      </c>
      <c r="B14" s="57" t="s">
        <v>49</v>
      </c>
      <c r="C14" s="13"/>
      <c r="D14" s="56" t="s">
        <v>48</v>
      </c>
      <c r="E14" s="56">
        <v>1</v>
      </c>
      <c r="F14" s="14"/>
      <c r="G14" s="59">
        <f t="shared" si="0"/>
        <v>0</v>
      </c>
    </row>
    <row r="15" spans="1:7" ht="15">
      <c r="A15" s="56" t="s">
        <v>39</v>
      </c>
      <c r="B15" s="57"/>
      <c r="C15" s="13"/>
      <c r="D15" s="56"/>
      <c r="E15" s="56"/>
      <c r="F15" s="14"/>
      <c r="G15" s="59"/>
    </row>
    <row r="16" spans="1:7" ht="15">
      <c r="A16" s="56" t="s">
        <v>40</v>
      </c>
      <c r="B16" s="57" t="s">
        <v>44</v>
      </c>
      <c r="C16" s="13"/>
      <c r="D16" s="56" t="s">
        <v>48</v>
      </c>
      <c r="E16" s="56">
        <v>1</v>
      </c>
      <c r="F16" s="14"/>
      <c r="G16" s="59">
        <f t="shared" si="0"/>
        <v>0</v>
      </c>
    </row>
    <row r="17" spans="1:7" ht="15">
      <c r="A17" s="16"/>
      <c r="B17" s="17"/>
      <c r="C17" s="17"/>
      <c r="D17" s="18"/>
      <c r="E17" s="19"/>
      <c r="F17" s="20" t="s">
        <v>35</v>
      </c>
      <c r="G17" s="59">
        <f>SUM(G8:G16)</f>
        <v>0</v>
      </c>
    </row>
    <row r="18" spans="1:7" ht="48" customHeight="1">
      <c r="A18" s="21"/>
      <c r="B18" s="22"/>
      <c r="C18" s="22"/>
      <c r="D18" s="23"/>
      <c r="E18" s="24"/>
      <c r="F18" s="25" t="s">
        <v>18</v>
      </c>
      <c r="G18" s="59">
        <f>G17*0.05</f>
        <v>0</v>
      </c>
    </row>
    <row r="19" spans="1:7" ht="15">
      <c r="A19" s="21"/>
      <c r="B19" s="22"/>
      <c r="C19" s="22"/>
      <c r="D19" s="23"/>
      <c r="E19" s="26"/>
      <c r="F19" s="15" t="s">
        <v>53</v>
      </c>
      <c r="G19" s="59">
        <f>SUM(G17:G18)</f>
        <v>0</v>
      </c>
    </row>
    <row r="20" spans="1:7" ht="15">
      <c r="A20" s="21"/>
      <c r="B20" s="22"/>
      <c r="C20" s="22"/>
      <c r="D20" s="23"/>
      <c r="E20" s="26"/>
      <c r="F20" s="15" t="s">
        <v>17</v>
      </c>
      <c r="G20" s="59">
        <f>G19*0.21</f>
        <v>0</v>
      </c>
    </row>
    <row r="21" spans="1:7" s="1" customFormat="1" ht="15">
      <c r="A21" s="27"/>
      <c r="B21" s="28"/>
      <c r="C21" s="28"/>
      <c r="D21" s="29"/>
      <c r="E21" s="30"/>
      <c r="F21" s="31" t="s">
        <v>8</v>
      </c>
      <c r="G21" s="60">
        <f>SUM(G19:G20)</f>
        <v>0</v>
      </c>
    </row>
    <row r="23" spans="1:7" s="2" customFormat="1" ht="18.75">
      <c r="A23" s="10" t="s">
        <v>28</v>
      </c>
      <c r="B23" s="32"/>
      <c r="C23" s="32"/>
      <c r="D23" s="33"/>
      <c r="E23" s="32"/>
      <c r="F23" s="34"/>
      <c r="G23" s="34"/>
    </row>
    <row r="24" spans="1:7" ht="30">
      <c r="A24" s="51"/>
      <c r="B24" s="52" t="s">
        <v>4</v>
      </c>
      <c r="C24" s="11" t="s">
        <v>38</v>
      </c>
      <c r="D24" s="53" t="s">
        <v>5</v>
      </c>
      <c r="E24" s="54" t="s">
        <v>6</v>
      </c>
      <c r="F24" s="12" t="s">
        <v>13</v>
      </c>
      <c r="G24" s="55" t="s">
        <v>14</v>
      </c>
    </row>
    <row r="25" spans="1:7" ht="15">
      <c r="A25" s="56" t="s">
        <v>0</v>
      </c>
      <c r="B25" s="57" t="s">
        <v>29</v>
      </c>
      <c r="C25" s="13"/>
      <c r="D25" s="56" t="s">
        <v>45</v>
      </c>
      <c r="E25" s="56">
        <v>1</v>
      </c>
      <c r="F25" s="14"/>
      <c r="G25" s="59">
        <f>E25*F25</f>
        <v>0</v>
      </c>
    </row>
    <row r="26" spans="1:7" ht="15">
      <c r="A26" s="56" t="s">
        <v>1</v>
      </c>
      <c r="B26" s="57" t="s">
        <v>31</v>
      </c>
      <c r="C26" s="13"/>
      <c r="D26" s="56" t="s">
        <v>45</v>
      </c>
      <c r="E26" s="56">
        <v>2</v>
      </c>
      <c r="F26" s="14"/>
      <c r="G26" s="59">
        <f aca="true" t="shared" si="1" ref="G26:G37">E26*F26</f>
        <v>0</v>
      </c>
    </row>
    <row r="27" spans="1:7" ht="15">
      <c r="A27" s="56" t="s">
        <v>2</v>
      </c>
      <c r="B27" s="57" t="s">
        <v>30</v>
      </c>
      <c r="C27" s="13"/>
      <c r="D27" s="56" t="s">
        <v>45</v>
      </c>
      <c r="E27" s="56">
        <v>1</v>
      </c>
      <c r="F27" s="14"/>
      <c r="G27" s="59">
        <f t="shared" si="1"/>
        <v>0</v>
      </c>
    </row>
    <row r="28" spans="1:7" ht="15">
      <c r="A28" s="56" t="s">
        <v>3</v>
      </c>
      <c r="B28" s="57" t="s">
        <v>22</v>
      </c>
      <c r="C28" s="13"/>
      <c r="D28" s="56" t="s">
        <v>45</v>
      </c>
      <c r="E28" s="56">
        <v>2</v>
      </c>
      <c r="F28" s="14"/>
      <c r="G28" s="59">
        <f t="shared" si="1"/>
        <v>0</v>
      </c>
    </row>
    <row r="29" spans="1:7" ht="15">
      <c r="A29" s="56" t="s">
        <v>24</v>
      </c>
      <c r="B29" s="57" t="s">
        <v>26</v>
      </c>
      <c r="C29" s="13"/>
      <c r="D29" s="56" t="s">
        <v>45</v>
      </c>
      <c r="E29" s="56">
        <v>18</v>
      </c>
      <c r="F29" s="14"/>
      <c r="G29" s="59">
        <f t="shared" si="1"/>
        <v>0</v>
      </c>
    </row>
    <row r="30" spans="1:7" ht="15">
      <c r="A30" s="56" t="s">
        <v>25</v>
      </c>
      <c r="B30" s="57" t="s">
        <v>23</v>
      </c>
      <c r="C30" s="13"/>
      <c r="D30" s="56" t="s">
        <v>45</v>
      </c>
      <c r="E30" s="56">
        <v>2</v>
      </c>
      <c r="F30" s="14"/>
      <c r="G30" s="59">
        <f t="shared" si="1"/>
        <v>0</v>
      </c>
    </row>
    <row r="31" spans="1:7" ht="15">
      <c r="A31" s="56" t="s">
        <v>32</v>
      </c>
      <c r="B31" s="57" t="s">
        <v>36</v>
      </c>
      <c r="C31" s="13"/>
      <c r="D31" s="56" t="s">
        <v>45</v>
      </c>
      <c r="E31" s="56">
        <v>1</v>
      </c>
      <c r="F31" s="14"/>
      <c r="G31" s="59">
        <f t="shared" si="1"/>
        <v>0</v>
      </c>
    </row>
    <row r="32" spans="1:7" ht="15">
      <c r="A32" s="56" t="s">
        <v>39</v>
      </c>
      <c r="B32" s="57" t="s">
        <v>37</v>
      </c>
      <c r="C32" s="13"/>
      <c r="D32" s="56" t="s">
        <v>45</v>
      </c>
      <c r="E32" s="56">
        <v>2</v>
      </c>
      <c r="F32" s="14"/>
      <c r="G32" s="59">
        <f t="shared" si="1"/>
        <v>0</v>
      </c>
    </row>
    <row r="33" spans="1:7" ht="30">
      <c r="A33" s="56" t="s">
        <v>40</v>
      </c>
      <c r="B33" s="57" t="s">
        <v>43</v>
      </c>
      <c r="C33" s="13"/>
      <c r="D33" s="56" t="s">
        <v>45</v>
      </c>
      <c r="E33" s="56">
        <v>1</v>
      </c>
      <c r="F33" s="14"/>
      <c r="G33" s="59">
        <f t="shared" si="1"/>
        <v>0</v>
      </c>
    </row>
    <row r="34" spans="1:7" ht="15">
      <c r="A34" s="56" t="s">
        <v>42</v>
      </c>
      <c r="B34" s="57" t="s">
        <v>41</v>
      </c>
      <c r="C34" s="13"/>
      <c r="D34" s="56" t="s">
        <v>45</v>
      </c>
      <c r="E34" s="56">
        <v>1</v>
      </c>
      <c r="F34" s="14"/>
      <c r="G34" s="59">
        <f t="shared" si="1"/>
        <v>0</v>
      </c>
    </row>
    <row r="35" spans="1:7" ht="15">
      <c r="A35" s="56" t="s">
        <v>46</v>
      </c>
      <c r="B35" s="58" t="s">
        <v>49</v>
      </c>
      <c r="C35" s="13"/>
      <c r="D35" s="56" t="s">
        <v>48</v>
      </c>
      <c r="E35" s="56">
        <v>1</v>
      </c>
      <c r="F35" s="14"/>
      <c r="G35" s="59">
        <f t="shared" si="1"/>
        <v>0</v>
      </c>
    </row>
    <row r="36" spans="1:7" ht="15">
      <c r="A36" s="56" t="s">
        <v>55</v>
      </c>
      <c r="B36" s="58"/>
      <c r="C36" s="13"/>
      <c r="D36" s="56"/>
      <c r="E36" s="56"/>
      <c r="F36" s="14"/>
      <c r="G36" s="59"/>
    </row>
    <row r="37" spans="1:7" ht="15">
      <c r="A37" s="56" t="s">
        <v>47</v>
      </c>
      <c r="B37" s="58" t="s">
        <v>44</v>
      </c>
      <c r="C37" s="13"/>
      <c r="D37" s="56" t="s">
        <v>48</v>
      </c>
      <c r="E37" s="56">
        <v>1</v>
      </c>
      <c r="F37" s="14"/>
      <c r="G37" s="59">
        <f t="shared" si="1"/>
        <v>0</v>
      </c>
    </row>
    <row r="38" spans="1:7" ht="15">
      <c r="A38" s="16"/>
      <c r="B38" s="17"/>
      <c r="C38" s="17"/>
      <c r="D38" s="18"/>
      <c r="E38" s="19"/>
      <c r="F38" s="35" t="s">
        <v>34</v>
      </c>
      <c r="G38" s="59">
        <f>SUM(G25:G37)</f>
        <v>0</v>
      </c>
    </row>
    <row r="39" spans="1:7" ht="45">
      <c r="A39" s="21"/>
      <c r="B39" s="22"/>
      <c r="C39" s="22"/>
      <c r="D39" s="23"/>
      <c r="E39" s="24"/>
      <c r="F39" s="36" t="s">
        <v>18</v>
      </c>
      <c r="G39" s="59">
        <f>G38*0.05</f>
        <v>0</v>
      </c>
    </row>
    <row r="40" spans="1:7" ht="15">
      <c r="A40" s="21"/>
      <c r="B40" s="22"/>
      <c r="C40" s="22"/>
      <c r="D40" s="23"/>
      <c r="E40" s="26"/>
      <c r="F40" s="35" t="s">
        <v>53</v>
      </c>
      <c r="G40" s="59">
        <f>SUM(G38:G39)</f>
        <v>0</v>
      </c>
    </row>
    <row r="41" spans="1:7" ht="15">
      <c r="A41" s="21"/>
      <c r="B41" s="22"/>
      <c r="C41" s="22"/>
      <c r="D41" s="23"/>
      <c r="E41" s="26"/>
      <c r="F41" s="35" t="s">
        <v>17</v>
      </c>
      <c r="G41" s="59">
        <f>G40*0.21</f>
        <v>0</v>
      </c>
    </row>
    <row r="42" spans="1:7" s="1" customFormat="1" ht="15">
      <c r="A42" s="27"/>
      <c r="B42" s="28"/>
      <c r="C42" s="28"/>
      <c r="D42" s="29"/>
      <c r="E42" s="30"/>
      <c r="F42" s="31" t="s">
        <v>9</v>
      </c>
      <c r="G42" s="60">
        <f>G41+G40</f>
        <v>0</v>
      </c>
    </row>
    <row r="43" spans="1:7" ht="15">
      <c r="A43" s="37"/>
      <c r="B43" s="38"/>
      <c r="C43" s="38"/>
      <c r="D43" s="39"/>
      <c r="E43" s="38"/>
      <c r="F43" s="40"/>
      <c r="G43" s="61"/>
    </row>
    <row r="44" spans="1:7" ht="15">
      <c r="A44" s="16"/>
      <c r="B44" s="41"/>
      <c r="C44" s="41"/>
      <c r="D44" s="70" t="s">
        <v>33</v>
      </c>
      <c r="E44" s="70"/>
      <c r="F44" s="70"/>
      <c r="G44" s="59">
        <f>G17+G38</f>
        <v>0</v>
      </c>
    </row>
    <row r="45" spans="1:7" ht="15">
      <c r="A45" s="21"/>
      <c r="B45" s="26"/>
      <c r="C45" s="26"/>
      <c r="D45" s="42" t="s">
        <v>52</v>
      </c>
      <c r="E45" s="43"/>
      <c r="F45" s="15"/>
      <c r="G45" s="59">
        <f>G18+G39</f>
        <v>0</v>
      </c>
    </row>
    <row r="46" spans="1:7" ht="15">
      <c r="A46" s="21"/>
      <c r="B46" s="26"/>
      <c r="C46" s="22"/>
      <c r="D46" s="71"/>
      <c r="E46" s="72"/>
      <c r="F46" s="44" t="s">
        <v>7</v>
      </c>
      <c r="G46" s="62">
        <f>G45+G44</f>
        <v>0</v>
      </c>
    </row>
    <row r="47" spans="1:7" ht="15">
      <c r="A47" s="21"/>
      <c r="B47" s="26"/>
      <c r="C47" s="22"/>
      <c r="D47" s="71"/>
      <c r="E47" s="72"/>
      <c r="F47" s="44" t="s">
        <v>17</v>
      </c>
      <c r="G47" s="62">
        <f>G20+G41</f>
        <v>0</v>
      </c>
    </row>
    <row r="48" spans="1:7" ht="15">
      <c r="A48" s="45"/>
      <c r="B48" s="46"/>
      <c r="C48" s="47"/>
      <c r="D48" s="64" t="s">
        <v>10</v>
      </c>
      <c r="E48" s="65"/>
      <c r="F48" s="66"/>
      <c r="G48" s="62">
        <f>G47+G46</f>
        <v>0</v>
      </c>
    </row>
    <row r="50" spans="1:2" ht="15">
      <c r="A50" s="48"/>
      <c r="B50" s="49" t="s">
        <v>50</v>
      </c>
    </row>
  </sheetData>
  <sheetProtection algorithmName="SHA-512" hashValue="hUW+HMhjZyVwt+pqSbq5q6tcjkfMFyrSvPAWjEjQHeojnp/CAZBXwPf+FHdOg8RgfZAaNaI5VOizruGOVwxbjQ==" saltValue="CULrv+F6ZzHGCxEtDXrWuw==" spinCount="100000" sheet="1" objects="1" scenarios="1"/>
  <mergeCells count="7">
    <mergeCell ref="D48:F48"/>
    <mergeCell ref="A2:G2"/>
    <mergeCell ref="A3:G3"/>
    <mergeCell ref="A5:G5"/>
    <mergeCell ref="D44:F44"/>
    <mergeCell ref="D46:E46"/>
    <mergeCell ref="D47:E47"/>
  </mergeCells>
  <printOptions/>
  <pageMargins left="0.7" right="0.7" top="0.787401575" bottom="0.787401575" header="0.3" footer="0.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Neubert (ÚMČ Praha 17)</dc:creator>
  <cp:keywords/>
  <dc:description/>
  <cp:lastModifiedBy>Jiří Neubert (ÚMČ Praha 17)</cp:lastModifiedBy>
  <cp:lastPrinted>2019-10-22T12:25:01Z</cp:lastPrinted>
  <dcterms:created xsi:type="dcterms:W3CDTF">2019-10-21T13:02:53Z</dcterms:created>
  <dcterms:modified xsi:type="dcterms:W3CDTF">2019-10-25T09:40:25Z</dcterms:modified>
  <cp:category/>
  <cp:version/>
  <cp:contentType/>
  <cp:contentStatus/>
</cp:coreProperties>
</file>